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8200" windowHeight="4100" tabRatio="512" activeTab="2"/>
  </bookViews>
  <sheets>
    <sheet name="JM06 Ntnlty" sheetId="1" r:id="rId1"/>
    <sheet name="JM10 Ntnlty" sheetId="2" r:id="rId2"/>
    <sheet name="JM11 Ntnlty" sheetId="3" r:id="rId3"/>
  </sheets>
  <definedNames>
    <definedName name="_xlnm.Print_Area" localSheetId="2">'JM11 Ntnlty'!$G$1:$N$28</definedName>
  </definedNames>
  <calcPr fullCalcOnLoad="1"/>
</workbook>
</file>

<file path=xl/sharedStrings.xml><?xml version="1.0" encoding="utf-8"?>
<sst xmlns="http://schemas.openxmlformats.org/spreadsheetml/2006/main" count="402" uniqueCount="64">
  <si>
    <t xml:space="preserve">Landlord of accommodation LA,Scot Homes,New Town Devlpmnt </t>
  </si>
  <si>
    <t>Inner London</t>
  </si>
  <si>
    <t>Outer London</t>
  </si>
  <si>
    <t>Nationality</t>
  </si>
  <si>
    <t>UK, British</t>
  </si>
  <si>
    <t>Irish Republic</t>
  </si>
  <si>
    <t>Hong Kong</t>
  </si>
  <si>
    <t>China</t>
  </si>
  <si>
    <t>Other</t>
  </si>
  <si>
    <t xml:space="preserve">Landlord of accommodation Housing association,co-op,trust </t>
  </si>
  <si>
    <t xml:space="preserve">Landlord of accommodation Employing organisation </t>
  </si>
  <si>
    <t xml:space="preserve">Landlord of accommodation Another organisation </t>
  </si>
  <si>
    <t xml:space="preserve">Landlord of accommodation Relative of household member </t>
  </si>
  <si>
    <t xml:space="preserve">Landlord of accommodation Individual employer </t>
  </si>
  <si>
    <t xml:space="preserve">Landlord of accommodation Other individual private landlord </t>
  </si>
  <si>
    <t>-</t>
  </si>
  <si>
    <t>*</t>
  </si>
  <si>
    <t>UK,British</t>
  </si>
  <si>
    <t>Office For National Statistics</t>
  </si>
  <si>
    <t>Weighted 2010</t>
  </si>
  <si>
    <t>Labour Force Survey</t>
  </si>
  <si>
    <t>JM06</t>
  </si>
  <si>
    <t>Variables used: Pwt10 Ntnlty Llord Govtor</t>
  </si>
  <si>
    <t>http://www.ons.gov.uk/</t>
  </si>
  <si>
    <t>Crown Copyright applies unless otherwise stated, Copyright@ons.gov.uk</t>
  </si>
  <si>
    <t>* = Sample sizes are too small to provide reliable estimates</t>
  </si>
  <si>
    <t>( - ) = No figures to report</t>
  </si>
  <si>
    <t>Estimates are based on small sample sizes and are therefore subject to a margin of uncertainty. They should therefore be treated with caution.</t>
  </si>
  <si>
    <t>Please note that these data are not Seasonally Adjusted</t>
  </si>
  <si>
    <t>Created on 17th April 2012 by Office for National Statistics</t>
  </si>
  <si>
    <t>JM10</t>
  </si>
  <si>
    <t>JM11</t>
  </si>
  <si>
    <t>Govtor</t>
  </si>
  <si>
    <t>Inner</t>
  </si>
  <si>
    <t>Outer</t>
  </si>
  <si>
    <t>LA</t>
  </si>
  <si>
    <t>HA</t>
  </si>
  <si>
    <t>private</t>
  </si>
  <si>
    <t>Foreign National</t>
  </si>
  <si>
    <t>Labour Force Survey 2011</t>
  </si>
  <si>
    <t>Landlord</t>
  </si>
  <si>
    <t>British citizen</t>
  </si>
  <si>
    <t>London - Nationality and Housing tenure</t>
  </si>
  <si>
    <t>Born abroad</t>
  </si>
  <si>
    <t>UK Born</t>
  </si>
  <si>
    <t xml:space="preserve">LA </t>
  </si>
  <si>
    <t>Private</t>
  </si>
  <si>
    <t>Variables used: Pwt10 Cry01 Llord Govtor</t>
  </si>
  <si>
    <t>London - Country of Birth and Housing tenure</t>
  </si>
  <si>
    <t>Foreign</t>
  </si>
  <si>
    <t>Brit</t>
  </si>
  <si>
    <t>Total</t>
  </si>
  <si>
    <t>% foreign</t>
  </si>
  <si>
    <t>brit</t>
  </si>
  <si>
    <t>Whole of London foregn nationals occupy 19% of social housing</t>
  </si>
  <si>
    <t>Inner london foreign nationals occupy quarter of all social hosuing</t>
  </si>
  <si>
    <t>Foregn born</t>
  </si>
  <si>
    <t>UK born</t>
  </si>
  <si>
    <t xml:space="preserve">% </t>
  </si>
  <si>
    <t>%</t>
  </si>
  <si>
    <t>total</t>
  </si>
  <si>
    <t>inner</t>
  </si>
  <si>
    <t>outer</t>
  </si>
  <si>
    <t>Total households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</si>
</sst>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10"/>
        <bgColor indexed="1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0" applyFill="0" applyBorder="0" applyProtection="0">
      <alignment horizontal="left" wrapText="1"/>
    </xf>
    <xf numFmtId="3" fontId="1" fillId="0" borderId="0" applyFill="0" applyBorder="0" applyProtection="0">
      <alignment horizontal="left" wrapText="1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4" fontId="2" fillId="33" borderId="9" applyProtection="0">
      <alignment horizontal="left" wrapText="1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2" fillId="34" borderId="11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2" fillId="33" borderId="9" xfId="57">
      <alignment horizontal="left" wrapText="1"/>
    </xf>
    <xf numFmtId="4" fontId="2" fillId="33" borderId="9" xfId="0" applyNumberFormat="1" applyFont="1" applyFill="1" applyBorder="1" applyAlignment="1">
      <alignment horizontal="left" wrapText="1"/>
    </xf>
    <xf numFmtId="4" fontId="2" fillId="33" borderId="12" xfId="0" applyNumberFormat="1" applyFont="1" applyFill="1" applyBorder="1" applyAlignment="1">
      <alignment horizontal="left" wrapText="1"/>
    </xf>
    <xf numFmtId="4" fontId="2" fillId="33" borderId="14" xfId="0" applyNumberFormat="1" applyFont="1" applyFill="1" applyBorder="1" applyAlignment="1">
      <alignment horizontal="left" wrapText="1"/>
    </xf>
    <xf numFmtId="4" fontId="2" fillId="33" borderId="0" xfId="0" applyNumberFormat="1" applyFont="1" applyFill="1" applyAlignment="1">
      <alignment horizontal="left" wrapText="1"/>
    </xf>
    <xf numFmtId="3" fontId="2" fillId="34" borderId="11" xfId="0" applyNumberFormat="1" applyFont="1" applyFill="1" applyBorder="1" applyAlignment="1">
      <alignment horizontal="center" wrapText="1"/>
    </xf>
    <xf numFmtId="4" fontId="2" fillId="34" borderId="19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horizontal="left" vertical="center" wrapText="1"/>
    </xf>
    <xf numFmtId="4" fontId="2" fillId="33" borderId="2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workbookViewId="0" topLeftCell="A28">
      <selection activeCell="C64" sqref="C64:D64"/>
    </sheetView>
  </sheetViews>
  <sheetFormatPr defaultColWidth="8.8515625" defaultRowHeight="12.75"/>
  <cols>
    <col min="1" max="1" width="40.00390625" style="0" customWidth="1"/>
    <col min="2" max="2" width="14.00390625" style="0" customWidth="1"/>
    <col min="3" max="4" width="12.00390625" style="0" customWidth="1"/>
  </cols>
  <sheetData>
    <row r="1" ht="12">
      <c r="A1" s="4" t="s">
        <v>18</v>
      </c>
    </row>
    <row r="2" ht="12">
      <c r="A2" s="4" t="s">
        <v>20</v>
      </c>
    </row>
    <row r="3" ht="12">
      <c r="A3" s="4" t="s">
        <v>21</v>
      </c>
    </row>
    <row r="4" ht="12">
      <c r="A4" s="4" t="s">
        <v>19</v>
      </c>
    </row>
    <row r="5" ht="12">
      <c r="A5" s="4" t="s">
        <v>22</v>
      </c>
    </row>
    <row r="7" spans="1:4" ht="12">
      <c r="A7" s="37" t="s">
        <v>0</v>
      </c>
      <c r="B7" s="38"/>
      <c r="C7" s="38"/>
      <c r="D7" s="38"/>
    </row>
    <row r="8" spans="1:4" ht="12">
      <c r="A8" s="28"/>
      <c r="B8" s="29"/>
      <c r="C8" s="32" t="s">
        <v>32</v>
      </c>
      <c r="D8" s="33"/>
    </row>
    <row r="9" spans="1:4" ht="12">
      <c r="A9" s="30"/>
      <c r="B9" s="31"/>
      <c r="C9" s="1" t="s">
        <v>1</v>
      </c>
      <c r="D9" s="1" t="s">
        <v>2</v>
      </c>
    </row>
    <row r="10" spans="1:4" ht="12">
      <c r="A10" s="34" t="s">
        <v>3</v>
      </c>
      <c r="B10" s="2" t="s">
        <v>4</v>
      </c>
      <c r="C10" s="3">
        <v>568952</v>
      </c>
      <c r="D10" s="3">
        <v>434464</v>
      </c>
    </row>
    <row r="11" spans="1:4" ht="12">
      <c r="A11" s="35"/>
      <c r="B11" s="2" t="s">
        <v>5</v>
      </c>
      <c r="C11" s="3">
        <v>18749</v>
      </c>
      <c r="D11" s="3">
        <v>7015</v>
      </c>
    </row>
    <row r="12" spans="1:4" ht="12">
      <c r="A12" s="35"/>
      <c r="B12" s="2" t="s">
        <v>6</v>
      </c>
      <c r="C12" s="3" t="s">
        <v>15</v>
      </c>
      <c r="D12" s="3" t="s">
        <v>15</v>
      </c>
    </row>
    <row r="13" spans="1:4" ht="12">
      <c r="A13" s="35"/>
      <c r="B13" s="2" t="s">
        <v>7</v>
      </c>
      <c r="C13" s="3" t="s">
        <v>16</v>
      </c>
      <c r="D13" s="3" t="s">
        <v>15</v>
      </c>
    </row>
    <row r="14" spans="1:4" ht="12">
      <c r="A14" s="36"/>
      <c r="B14" s="2" t="s">
        <v>8</v>
      </c>
      <c r="C14" s="3">
        <v>175139</v>
      </c>
      <c r="D14" s="3">
        <v>62834</v>
      </c>
    </row>
    <row r="16" spans="1:4" ht="12">
      <c r="A16" s="37" t="s">
        <v>9</v>
      </c>
      <c r="B16" s="38"/>
      <c r="C16" s="38"/>
      <c r="D16" s="38"/>
    </row>
    <row r="17" spans="1:4" ht="12">
      <c r="A17" s="28"/>
      <c r="B17" s="29"/>
      <c r="C17" s="32" t="s">
        <v>32</v>
      </c>
      <c r="D17" s="33"/>
    </row>
    <row r="18" spans="1:4" ht="12">
      <c r="A18" s="30"/>
      <c r="B18" s="31"/>
      <c r="C18" s="1" t="s">
        <v>1</v>
      </c>
      <c r="D18" s="1" t="s">
        <v>2</v>
      </c>
    </row>
    <row r="19" spans="1:4" ht="12">
      <c r="A19" s="34" t="s">
        <v>3</v>
      </c>
      <c r="B19" s="2" t="s">
        <v>4</v>
      </c>
      <c r="C19" s="3">
        <v>269257</v>
      </c>
      <c r="D19" s="3">
        <v>260699</v>
      </c>
    </row>
    <row r="20" spans="1:4" ht="12">
      <c r="A20" s="35"/>
      <c r="B20" s="2" t="s">
        <v>5</v>
      </c>
      <c r="C20" s="3">
        <v>6478</v>
      </c>
      <c r="D20" s="3">
        <v>6926</v>
      </c>
    </row>
    <row r="21" spans="1:4" ht="12">
      <c r="A21" s="35"/>
      <c r="B21" s="2" t="s">
        <v>6</v>
      </c>
      <c r="C21" s="3" t="s">
        <v>15</v>
      </c>
      <c r="D21" s="3" t="s">
        <v>15</v>
      </c>
    </row>
    <row r="22" spans="1:4" ht="12">
      <c r="A22" s="35"/>
      <c r="B22" s="2" t="s">
        <v>7</v>
      </c>
      <c r="C22" s="3" t="s">
        <v>15</v>
      </c>
      <c r="D22" s="3" t="s">
        <v>15</v>
      </c>
    </row>
    <row r="23" spans="1:4" ht="12">
      <c r="A23" s="36"/>
      <c r="B23" s="2" t="s">
        <v>8</v>
      </c>
      <c r="C23" s="3">
        <v>64573</v>
      </c>
      <c r="D23" s="3">
        <v>40505</v>
      </c>
    </row>
    <row r="25" spans="1:4" ht="12">
      <c r="A25" s="37" t="s">
        <v>10</v>
      </c>
      <c r="B25" s="38"/>
      <c r="C25" s="38"/>
      <c r="D25" s="38"/>
    </row>
    <row r="26" spans="1:4" ht="12">
      <c r="A26" s="28"/>
      <c r="B26" s="29"/>
      <c r="C26" s="32" t="s">
        <v>32</v>
      </c>
      <c r="D26" s="33"/>
    </row>
    <row r="27" spans="1:4" ht="12">
      <c r="A27" s="30"/>
      <c r="B27" s="31"/>
      <c r="C27" s="1" t="s">
        <v>1</v>
      </c>
      <c r="D27" s="1" t="s">
        <v>2</v>
      </c>
    </row>
    <row r="28" spans="1:4" ht="12">
      <c r="A28" s="34" t="s">
        <v>3</v>
      </c>
      <c r="B28" s="2" t="s">
        <v>4</v>
      </c>
      <c r="C28" s="3">
        <v>4374</v>
      </c>
      <c r="D28" s="3">
        <v>17543</v>
      </c>
    </row>
    <row r="29" spans="1:4" ht="12">
      <c r="A29" s="35"/>
      <c r="B29" s="2" t="s">
        <v>5</v>
      </c>
      <c r="C29" s="3" t="s">
        <v>15</v>
      </c>
      <c r="D29" s="3" t="s">
        <v>15</v>
      </c>
    </row>
    <row r="30" spans="1:4" ht="12">
      <c r="A30" s="35"/>
      <c r="B30" s="2" t="s">
        <v>6</v>
      </c>
      <c r="C30" s="3" t="s">
        <v>15</v>
      </c>
      <c r="D30" s="3" t="s">
        <v>15</v>
      </c>
    </row>
    <row r="31" spans="1:4" ht="12">
      <c r="A31" s="35"/>
      <c r="B31" s="2" t="s">
        <v>7</v>
      </c>
      <c r="C31" s="3" t="s">
        <v>15</v>
      </c>
      <c r="D31" s="3" t="s">
        <v>15</v>
      </c>
    </row>
    <row r="32" spans="1:4" ht="12">
      <c r="A32" s="36"/>
      <c r="B32" s="2" t="s">
        <v>8</v>
      </c>
      <c r="C32" s="3">
        <v>6464</v>
      </c>
      <c r="D32" s="3">
        <v>5098</v>
      </c>
    </row>
    <row r="34" spans="1:4" ht="12">
      <c r="A34" s="37" t="s">
        <v>11</v>
      </c>
      <c r="B34" s="38"/>
      <c r="C34" s="38"/>
      <c r="D34" s="38"/>
    </row>
    <row r="35" spans="1:4" ht="12">
      <c r="A35" s="28"/>
      <c r="B35" s="29"/>
      <c r="C35" s="32" t="s">
        <v>32</v>
      </c>
      <c r="D35" s="33"/>
    </row>
    <row r="36" spans="1:4" ht="12">
      <c r="A36" s="30"/>
      <c r="B36" s="31"/>
      <c r="C36" s="1" t="s">
        <v>1</v>
      </c>
      <c r="D36" s="1" t="s">
        <v>2</v>
      </c>
    </row>
    <row r="37" spans="1:4" ht="12">
      <c r="A37" s="34" t="s">
        <v>3</v>
      </c>
      <c r="B37" s="2" t="s">
        <v>4</v>
      </c>
      <c r="C37" s="3">
        <v>11771</v>
      </c>
      <c r="D37" s="3">
        <v>2008</v>
      </c>
    </row>
    <row r="38" spans="1:4" ht="12">
      <c r="A38" s="35"/>
      <c r="B38" s="2" t="s">
        <v>5</v>
      </c>
      <c r="C38" s="3" t="s">
        <v>15</v>
      </c>
      <c r="D38" s="3" t="s">
        <v>15</v>
      </c>
    </row>
    <row r="39" spans="1:4" ht="12">
      <c r="A39" s="35"/>
      <c r="B39" s="2" t="s">
        <v>6</v>
      </c>
      <c r="C39" s="3" t="s">
        <v>15</v>
      </c>
      <c r="D39" s="3" t="s">
        <v>15</v>
      </c>
    </row>
    <row r="40" spans="1:4" ht="12">
      <c r="A40" s="35"/>
      <c r="B40" s="2" t="s">
        <v>7</v>
      </c>
      <c r="C40" s="3" t="s">
        <v>15</v>
      </c>
      <c r="D40" s="3" t="s">
        <v>15</v>
      </c>
    </row>
    <row r="41" spans="1:4" ht="12">
      <c r="A41" s="36"/>
      <c r="B41" s="2" t="s">
        <v>8</v>
      </c>
      <c r="C41" s="3">
        <v>16119</v>
      </c>
      <c r="D41" s="3">
        <v>9271</v>
      </c>
    </row>
    <row r="43" spans="1:4" ht="12">
      <c r="A43" s="37" t="s">
        <v>12</v>
      </c>
      <c r="B43" s="38"/>
      <c r="C43" s="38"/>
      <c r="D43" s="38"/>
    </row>
    <row r="44" spans="1:4" ht="12">
      <c r="A44" s="28"/>
      <c r="B44" s="29"/>
      <c r="C44" s="32" t="s">
        <v>32</v>
      </c>
      <c r="D44" s="33"/>
    </row>
    <row r="45" spans="1:4" ht="12">
      <c r="A45" s="30"/>
      <c r="B45" s="31"/>
      <c r="C45" s="1" t="s">
        <v>1</v>
      </c>
      <c r="D45" s="1" t="s">
        <v>2</v>
      </c>
    </row>
    <row r="46" spans="1:4" ht="12">
      <c r="A46" s="34" t="s">
        <v>3</v>
      </c>
      <c r="B46" s="2" t="s">
        <v>4</v>
      </c>
      <c r="C46" s="3">
        <v>18368</v>
      </c>
      <c r="D46" s="3">
        <v>35304</v>
      </c>
    </row>
    <row r="47" spans="1:4" ht="12">
      <c r="A47" s="35"/>
      <c r="B47" s="2" t="s">
        <v>5</v>
      </c>
      <c r="C47" s="3" t="s">
        <v>15</v>
      </c>
      <c r="D47" s="3" t="s">
        <v>16</v>
      </c>
    </row>
    <row r="48" spans="1:4" ht="12">
      <c r="A48" s="35"/>
      <c r="B48" s="2" t="s">
        <v>6</v>
      </c>
      <c r="C48" s="3" t="s">
        <v>15</v>
      </c>
      <c r="D48" s="3" t="s">
        <v>15</v>
      </c>
    </row>
    <row r="49" spans="1:4" ht="12">
      <c r="A49" s="35"/>
      <c r="B49" s="2" t="s">
        <v>7</v>
      </c>
      <c r="C49" s="3" t="s">
        <v>15</v>
      </c>
      <c r="D49" s="3" t="s">
        <v>16</v>
      </c>
    </row>
    <row r="50" spans="1:4" ht="12">
      <c r="A50" s="36"/>
      <c r="B50" s="2" t="s">
        <v>8</v>
      </c>
      <c r="C50" s="3">
        <v>6174</v>
      </c>
      <c r="D50" s="3">
        <v>6918</v>
      </c>
    </row>
    <row r="52" spans="1:4" ht="12">
      <c r="A52" s="37" t="s">
        <v>13</v>
      </c>
      <c r="B52" s="38"/>
      <c r="C52" s="38"/>
      <c r="D52" s="38"/>
    </row>
    <row r="53" spans="1:4" ht="12">
      <c r="A53" s="28"/>
      <c r="B53" s="29"/>
      <c r="C53" s="32" t="s">
        <v>32</v>
      </c>
      <c r="D53" s="33"/>
    </row>
    <row r="54" spans="1:4" ht="12">
      <c r="A54" s="30"/>
      <c r="B54" s="31"/>
      <c r="C54" s="1" t="s">
        <v>1</v>
      </c>
      <c r="D54" s="1" t="s">
        <v>2</v>
      </c>
    </row>
    <row r="55" spans="1:4" ht="12">
      <c r="A55" s="34" t="s">
        <v>3</v>
      </c>
      <c r="B55" s="2" t="s">
        <v>4</v>
      </c>
      <c r="C55" s="3">
        <v>7590</v>
      </c>
      <c r="D55" s="3">
        <v>2091</v>
      </c>
    </row>
    <row r="56" spans="1:4" ht="12">
      <c r="A56" s="35"/>
      <c r="B56" s="2" t="s">
        <v>5</v>
      </c>
      <c r="C56" s="3" t="s">
        <v>15</v>
      </c>
      <c r="D56" s="3" t="s">
        <v>15</v>
      </c>
    </row>
    <row r="57" spans="1:4" ht="12">
      <c r="A57" s="35"/>
      <c r="B57" s="2" t="s">
        <v>6</v>
      </c>
      <c r="C57" s="3" t="s">
        <v>15</v>
      </c>
      <c r="D57" s="3" t="s">
        <v>15</v>
      </c>
    </row>
    <row r="58" spans="1:4" ht="12">
      <c r="A58" s="35"/>
      <c r="B58" s="2" t="s">
        <v>7</v>
      </c>
      <c r="C58" s="3" t="s">
        <v>15</v>
      </c>
      <c r="D58" s="3" t="s">
        <v>15</v>
      </c>
    </row>
    <row r="59" spans="1:4" ht="12">
      <c r="A59" s="36"/>
      <c r="B59" s="2" t="s">
        <v>8</v>
      </c>
      <c r="C59" s="3">
        <v>4231</v>
      </c>
      <c r="D59" s="3">
        <v>3294</v>
      </c>
    </row>
    <row r="61" spans="1:4" ht="12">
      <c r="A61" s="37" t="s">
        <v>14</v>
      </c>
      <c r="B61" s="38"/>
      <c r="C61" s="38"/>
      <c r="D61" s="38"/>
    </row>
    <row r="62" spans="1:4" ht="12">
      <c r="A62" s="28"/>
      <c r="B62" s="29"/>
      <c r="C62" s="32" t="s">
        <v>32</v>
      </c>
      <c r="D62" s="33"/>
    </row>
    <row r="63" spans="1:4" ht="12">
      <c r="A63" s="30"/>
      <c r="B63" s="31"/>
      <c r="C63" s="1" t="s">
        <v>1</v>
      </c>
      <c r="D63" s="1" t="s">
        <v>2</v>
      </c>
    </row>
    <row r="64" spans="1:4" ht="12">
      <c r="A64" s="34" t="s">
        <v>3</v>
      </c>
      <c r="B64" s="2" t="s">
        <v>4</v>
      </c>
      <c r="C64" s="3">
        <v>277956</v>
      </c>
      <c r="D64" s="3">
        <v>267776</v>
      </c>
    </row>
    <row r="65" spans="1:4" ht="12">
      <c r="A65" s="35"/>
      <c r="B65" s="2" t="s">
        <v>5</v>
      </c>
      <c r="C65" s="3">
        <v>8892</v>
      </c>
      <c r="D65" s="3">
        <v>7489</v>
      </c>
    </row>
    <row r="66" spans="1:4" ht="12">
      <c r="A66" s="35"/>
      <c r="B66" s="2" t="s">
        <v>6</v>
      </c>
      <c r="C66" s="3" t="s">
        <v>16</v>
      </c>
      <c r="D66" s="3" t="s">
        <v>15</v>
      </c>
    </row>
    <row r="67" spans="1:4" ht="12">
      <c r="A67" s="35"/>
      <c r="B67" s="2" t="s">
        <v>7</v>
      </c>
      <c r="C67" s="3">
        <v>6813</v>
      </c>
      <c r="D67" s="3" t="s">
        <v>16</v>
      </c>
    </row>
    <row r="68" spans="1:4" ht="12">
      <c r="A68" s="36"/>
      <c r="B68" s="2" t="s">
        <v>8</v>
      </c>
      <c r="C68" s="3">
        <v>346330</v>
      </c>
      <c r="D68" s="3">
        <v>268492</v>
      </c>
    </row>
    <row r="69" spans="1:256" ht="12">
      <c r="A69" s="5" t="s">
        <v>29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2">
      <c r="A70" s="6" t="s">
        <v>23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2">
      <c r="A72" s="5" t="s">
        <v>24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2">
      <c r="A74" s="5" t="s">
        <v>25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2">
      <c r="A75" s="5" t="s">
        <v>26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2">
      <c r="A76" s="5" t="s">
        <v>27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2">
      <c r="A77" s="5" t="s">
        <v>28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</sheetData>
  <sheetProtection/>
  <mergeCells count="28">
    <mergeCell ref="A7:D7"/>
    <mergeCell ref="A8:B9"/>
    <mergeCell ref="C8:D8"/>
    <mergeCell ref="A10:A14"/>
    <mergeCell ref="A16:D16"/>
    <mergeCell ref="A17:B18"/>
    <mergeCell ref="C17:D17"/>
    <mergeCell ref="A19:A23"/>
    <mergeCell ref="A25:D25"/>
    <mergeCell ref="A26:B27"/>
    <mergeCell ref="C26:D26"/>
    <mergeCell ref="A28:A32"/>
    <mergeCell ref="A34:D34"/>
    <mergeCell ref="A35:B36"/>
    <mergeCell ref="C35:D35"/>
    <mergeCell ref="A37:A41"/>
    <mergeCell ref="A43:D43"/>
    <mergeCell ref="A44:B45"/>
    <mergeCell ref="C44:D44"/>
    <mergeCell ref="A62:B63"/>
    <mergeCell ref="C62:D62"/>
    <mergeCell ref="A64:A68"/>
    <mergeCell ref="A46:A50"/>
    <mergeCell ref="A52:D52"/>
    <mergeCell ref="A53:B54"/>
    <mergeCell ref="C53:D53"/>
    <mergeCell ref="A55:A59"/>
    <mergeCell ref="A61:D6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G8" sqref="G8"/>
    </sheetView>
  </sheetViews>
  <sheetFormatPr defaultColWidth="8.8515625" defaultRowHeight="12.75"/>
  <cols>
    <col min="1" max="1" width="40.00390625" style="0" customWidth="1"/>
    <col min="2" max="2" width="14.00390625" style="0" customWidth="1"/>
    <col min="3" max="4" width="12.00390625" style="0" customWidth="1"/>
  </cols>
  <sheetData>
    <row r="1" ht="12">
      <c r="A1" s="4" t="s">
        <v>18</v>
      </c>
    </row>
    <row r="2" ht="12">
      <c r="A2" s="4" t="s">
        <v>20</v>
      </c>
    </row>
    <row r="3" ht="12">
      <c r="A3" s="4" t="s">
        <v>30</v>
      </c>
    </row>
    <row r="4" ht="12">
      <c r="A4" s="4" t="s">
        <v>19</v>
      </c>
    </row>
    <row r="5" spans="1:6" ht="12">
      <c r="A5" s="4" t="s">
        <v>22</v>
      </c>
      <c r="F5">
        <v>2010</v>
      </c>
    </row>
    <row r="6" spans="6:8" ht="12">
      <c r="F6" t="s">
        <v>61</v>
      </c>
      <c r="G6" t="s">
        <v>62</v>
      </c>
      <c r="H6" t="s">
        <v>60</v>
      </c>
    </row>
    <row r="7" spans="1:8" ht="12">
      <c r="A7" s="37" t="s">
        <v>0</v>
      </c>
      <c r="B7" s="38"/>
      <c r="C7" s="38"/>
      <c r="D7" s="38"/>
      <c r="F7" s="26">
        <f>C15+C24+C33+C42+C51+C69</f>
        <v>1899502</v>
      </c>
      <c r="G7" s="26">
        <f>D15+D24+D33+D42+D51+D60+D69</f>
        <v>1815365</v>
      </c>
      <c r="H7" s="26">
        <f>F7+G7</f>
        <v>3714867</v>
      </c>
    </row>
    <row r="8" spans="1:4" ht="12">
      <c r="A8" s="28"/>
      <c r="B8" s="29"/>
      <c r="C8" s="32" t="s">
        <v>32</v>
      </c>
      <c r="D8" s="33"/>
    </row>
    <row r="9" spans="1:4" ht="12">
      <c r="A9" s="30"/>
      <c r="B9" s="31"/>
      <c r="C9" s="1" t="s">
        <v>1</v>
      </c>
      <c r="D9" s="1" t="s">
        <v>2</v>
      </c>
    </row>
    <row r="10" spans="1:4" ht="12">
      <c r="A10" s="34" t="s">
        <v>3</v>
      </c>
      <c r="B10" s="2" t="s">
        <v>17</v>
      </c>
      <c r="C10" s="3">
        <v>531252</v>
      </c>
      <c r="D10" s="3">
        <v>428619</v>
      </c>
    </row>
    <row r="11" spans="1:4" ht="12">
      <c r="A11" s="35"/>
      <c r="B11" s="2" t="s">
        <v>5</v>
      </c>
      <c r="C11" s="3">
        <v>8300</v>
      </c>
      <c r="D11" s="3">
        <v>2242</v>
      </c>
    </row>
    <row r="12" spans="1:4" ht="12">
      <c r="A12" s="35"/>
      <c r="B12" s="2" t="s">
        <v>6</v>
      </c>
      <c r="C12" s="3" t="s">
        <v>15</v>
      </c>
      <c r="D12" s="3" t="s">
        <v>15</v>
      </c>
    </row>
    <row r="13" spans="1:4" ht="12">
      <c r="A13" s="35"/>
      <c r="B13" s="2" t="s">
        <v>7</v>
      </c>
      <c r="C13" s="3" t="s">
        <v>16</v>
      </c>
      <c r="D13" s="3" t="s">
        <v>15</v>
      </c>
    </row>
    <row r="14" spans="1:4" ht="12">
      <c r="A14" s="36"/>
      <c r="B14" s="2" t="s">
        <v>8</v>
      </c>
      <c r="C14" s="3">
        <v>119742</v>
      </c>
      <c r="D14" s="3">
        <v>78594</v>
      </c>
    </row>
    <row r="15" spans="3:4" ht="12">
      <c r="C15" s="26">
        <f>C10+C11+C14</f>
        <v>659294</v>
      </c>
      <c r="D15" s="26">
        <f>D10+D11+D14</f>
        <v>509455</v>
      </c>
    </row>
    <row r="16" spans="1:4" ht="12">
      <c r="A16" s="37" t="s">
        <v>9</v>
      </c>
      <c r="B16" s="38"/>
      <c r="C16" s="38"/>
      <c r="D16" s="38"/>
    </row>
    <row r="17" spans="1:4" ht="12">
      <c r="A17" s="28"/>
      <c r="B17" s="29"/>
      <c r="C17" s="32" t="s">
        <v>32</v>
      </c>
      <c r="D17" s="33"/>
    </row>
    <row r="18" spans="1:4" ht="12">
      <c r="A18" s="30"/>
      <c r="B18" s="31"/>
      <c r="C18" s="1" t="s">
        <v>1</v>
      </c>
      <c r="D18" s="1" t="s">
        <v>2</v>
      </c>
    </row>
    <row r="19" spans="1:4" ht="12">
      <c r="A19" s="34" t="s">
        <v>3</v>
      </c>
      <c r="B19" s="2" t="s">
        <v>17</v>
      </c>
      <c r="C19" s="3">
        <v>299070</v>
      </c>
      <c r="D19" s="3">
        <v>286327</v>
      </c>
    </row>
    <row r="20" spans="1:4" ht="12">
      <c r="A20" s="35"/>
      <c r="B20" s="2" t="s">
        <v>5</v>
      </c>
      <c r="C20" s="3">
        <v>8855</v>
      </c>
      <c r="D20" s="3">
        <v>6062</v>
      </c>
    </row>
    <row r="21" spans="1:4" ht="12">
      <c r="A21" s="35"/>
      <c r="B21" s="2" t="s">
        <v>6</v>
      </c>
      <c r="C21" s="3" t="s">
        <v>15</v>
      </c>
      <c r="D21" s="3" t="s">
        <v>16</v>
      </c>
    </row>
    <row r="22" spans="1:4" ht="12">
      <c r="A22" s="35"/>
      <c r="B22" s="2" t="s">
        <v>7</v>
      </c>
      <c r="C22" s="3" t="s">
        <v>15</v>
      </c>
      <c r="D22" s="3">
        <v>2800</v>
      </c>
    </row>
    <row r="23" spans="1:4" ht="12">
      <c r="A23" s="36"/>
      <c r="B23" s="2" t="s">
        <v>8</v>
      </c>
      <c r="C23" s="3">
        <v>65121</v>
      </c>
      <c r="D23" s="3">
        <v>45923</v>
      </c>
    </row>
    <row r="24" spans="3:4" ht="12">
      <c r="C24" s="26">
        <f>C19+C20+C23</f>
        <v>373046</v>
      </c>
      <c r="D24" s="26">
        <f>D19+D20+D22+D23</f>
        <v>341112</v>
      </c>
    </row>
    <row r="25" spans="1:4" ht="12">
      <c r="A25" s="37" t="s">
        <v>10</v>
      </c>
      <c r="B25" s="38"/>
      <c r="C25" s="38"/>
      <c r="D25" s="38"/>
    </row>
    <row r="26" spans="1:4" ht="12">
      <c r="A26" s="28"/>
      <c r="B26" s="29"/>
      <c r="C26" s="32" t="s">
        <v>32</v>
      </c>
      <c r="D26" s="33"/>
    </row>
    <row r="27" spans="1:4" ht="12">
      <c r="A27" s="30"/>
      <c r="B27" s="31"/>
      <c r="C27" s="1" t="s">
        <v>1</v>
      </c>
      <c r="D27" s="1" t="s">
        <v>2</v>
      </c>
    </row>
    <row r="28" spans="1:4" ht="12">
      <c r="A28" s="34" t="s">
        <v>3</v>
      </c>
      <c r="B28" s="2" t="s">
        <v>17</v>
      </c>
      <c r="C28" s="3" t="s">
        <v>16</v>
      </c>
      <c r="D28" s="3">
        <v>6000</v>
      </c>
    </row>
    <row r="29" spans="1:4" ht="12">
      <c r="A29" s="35"/>
      <c r="B29" s="2" t="s">
        <v>5</v>
      </c>
      <c r="C29" s="3" t="s">
        <v>15</v>
      </c>
      <c r="D29" s="3" t="s">
        <v>15</v>
      </c>
    </row>
    <row r="30" spans="1:4" ht="12">
      <c r="A30" s="35"/>
      <c r="B30" s="2" t="s">
        <v>6</v>
      </c>
      <c r="C30" s="3" t="s">
        <v>15</v>
      </c>
      <c r="D30" s="3" t="s">
        <v>15</v>
      </c>
    </row>
    <row r="31" spans="1:4" ht="12">
      <c r="A31" s="35"/>
      <c r="B31" s="2" t="s">
        <v>7</v>
      </c>
      <c r="C31" s="3" t="s">
        <v>15</v>
      </c>
      <c r="D31" s="3" t="s">
        <v>15</v>
      </c>
    </row>
    <row r="32" spans="1:4" ht="12">
      <c r="A32" s="36"/>
      <c r="B32" s="2" t="s">
        <v>8</v>
      </c>
      <c r="C32" s="3">
        <v>6456</v>
      </c>
      <c r="D32" s="3">
        <v>5087</v>
      </c>
    </row>
    <row r="33" spans="3:4" ht="12">
      <c r="C33" s="26">
        <f>C32</f>
        <v>6456</v>
      </c>
      <c r="D33" s="26">
        <f>D28+D32</f>
        <v>11087</v>
      </c>
    </row>
    <row r="34" spans="1:4" ht="12">
      <c r="A34" s="37" t="s">
        <v>11</v>
      </c>
      <c r="B34" s="38"/>
      <c r="C34" s="38"/>
      <c r="D34" s="38"/>
    </row>
    <row r="35" spans="1:4" ht="12">
      <c r="A35" s="28"/>
      <c r="B35" s="29"/>
      <c r="C35" s="32" t="s">
        <v>32</v>
      </c>
      <c r="D35" s="33"/>
    </row>
    <row r="36" spans="1:4" ht="12">
      <c r="A36" s="30"/>
      <c r="B36" s="31"/>
      <c r="C36" s="1" t="s">
        <v>1</v>
      </c>
      <c r="D36" s="1" t="s">
        <v>2</v>
      </c>
    </row>
    <row r="37" spans="1:4" ht="12">
      <c r="A37" s="34" t="s">
        <v>3</v>
      </c>
      <c r="B37" s="2" t="s">
        <v>17</v>
      </c>
      <c r="C37" s="3">
        <v>22520</v>
      </c>
      <c r="D37" s="3">
        <v>15460</v>
      </c>
    </row>
    <row r="38" spans="1:4" ht="12">
      <c r="A38" s="35"/>
      <c r="B38" s="2" t="s">
        <v>5</v>
      </c>
      <c r="C38" s="3" t="s">
        <v>16</v>
      </c>
      <c r="D38" s="3" t="s">
        <v>15</v>
      </c>
    </row>
    <row r="39" spans="1:4" ht="12">
      <c r="A39" s="35"/>
      <c r="B39" s="2" t="s">
        <v>6</v>
      </c>
      <c r="C39" s="3" t="s">
        <v>15</v>
      </c>
      <c r="D39" s="3" t="s">
        <v>15</v>
      </c>
    </row>
    <row r="40" spans="1:4" ht="12">
      <c r="A40" s="35"/>
      <c r="B40" s="2" t="s">
        <v>7</v>
      </c>
      <c r="C40" s="3" t="s">
        <v>15</v>
      </c>
      <c r="D40" s="3" t="s">
        <v>15</v>
      </c>
    </row>
    <row r="41" spans="1:4" ht="12">
      <c r="A41" s="36"/>
      <c r="B41" s="2" t="s">
        <v>8</v>
      </c>
      <c r="C41" s="3">
        <v>14663</v>
      </c>
      <c r="D41" s="3">
        <v>11832</v>
      </c>
    </row>
    <row r="42" spans="3:4" ht="12">
      <c r="C42" s="26">
        <f>C37+C41</f>
        <v>37183</v>
      </c>
      <c r="D42" s="26">
        <f>D37+D41</f>
        <v>27292</v>
      </c>
    </row>
    <row r="43" spans="1:4" ht="12">
      <c r="A43" s="37" t="s">
        <v>12</v>
      </c>
      <c r="B43" s="38"/>
      <c r="C43" s="38"/>
      <c r="D43" s="38"/>
    </row>
    <row r="44" spans="1:4" ht="12">
      <c r="A44" s="28"/>
      <c r="B44" s="29"/>
      <c r="C44" s="32" t="s">
        <v>32</v>
      </c>
      <c r="D44" s="33"/>
    </row>
    <row r="45" spans="1:4" ht="12">
      <c r="A45" s="30"/>
      <c r="B45" s="31"/>
      <c r="C45" s="1" t="s">
        <v>1</v>
      </c>
      <c r="D45" s="1" t="s">
        <v>2</v>
      </c>
    </row>
    <row r="46" spans="1:4" ht="12">
      <c r="A46" s="34" t="s">
        <v>3</v>
      </c>
      <c r="B46" s="2" t="s">
        <v>17</v>
      </c>
      <c r="C46" s="3">
        <v>11743</v>
      </c>
      <c r="D46" s="3">
        <v>19274</v>
      </c>
    </row>
    <row r="47" spans="1:4" ht="12">
      <c r="A47" s="35"/>
      <c r="B47" s="2" t="s">
        <v>5</v>
      </c>
      <c r="C47" s="3" t="s">
        <v>15</v>
      </c>
      <c r="D47" s="3" t="s">
        <v>15</v>
      </c>
    </row>
    <row r="48" spans="1:4" ht="12">
      <c r="A48" s="35"/>
      <c r="B48" s="2" t="s">
        <v>6</v>
      </c>
      <c r="C48" s="3" t="s">
        <v>15</v>
      </c>
      <c r="D48" s="3" t="s">
        <v>15</v>
      </c>
    </row>
    <row r="49" spans="1:4" ht="12">
      <c r="A49" s="35"/>
      <c r="B49" s="2" t="s">
        <v>7</v>
      </c>
      <c r="C49" s="3" t="s">
        <v>16</v>
      </c>
      <c r="D49" s="3" t="s">
        <v>15</v>
      </c>
    </row>
    <row r="50" spans="1:4" ht="12">
      <c r="A50" s="36"/>
      <c r="B50" s="2" t="s">
        <v>8</v>
      </c>
      <c r="C50" s="3">
        <v>6432</v>
      </c>
      <c r="D50" s="3">
        <v>6446</v>
      </c>
    </row>
    <row r="51" spans="3:4" ht="12">
      <c r="C51" s="26">
        <f>C46+C50</f>
        <v>18175</v>
      </c>
      <c r="D51" s="26">
        <f>D46+D50</f>
        <v>25720</v>
      </c>
    </row>
    <row r="52" spans="1:4" ht="12">
      <c r="A52" s="37" t="s">
        <v>13</v>
      </c>
      <c r="B52" s="38"/>
      <c r="C52" s="38"/>
      <c r="D52" s="38"/>
    </row>
    <row r="53" spans="1:4" ht="12">
      <c r="A53" s="28"/>
      <c r="B53" s="29"/>
      <c r="C53" s="32" t="s">
        <v>32</v>
      </c>
      <c r="D53" s="33"/>
    </row>
    <row r="54" spans="1:4" ht="12">
      <c r="A54" s="30"/>
      <c r="B54" s="31"/>
      <c r="C54" s="1" t="s">
        <v>1</v>
      </c>
      <c r="D54" s="1" t="s">
        <v>2</v>
      </c>
    </row>
    <row r="55" spans="1:4" ht="12">
      <c r="A55" s="34" t="s">
        <v>3</v>
      </c>
      <c r="B55" s="2" t="s">
        <v>17</v>
      </c>
      <c r="C55" s="3" t="s">
        <v>16</v>
      </c>
      <c r="D55" s="3">
        <v>2450</v>
      </c>
    </row>
    <row r="56" spans="1:4" ht="12">
      <c r="A56" s="35"/>
      <c r="B56" s="2" t="s">
        <v>5</v>
      </c>
      <c r="C56" s="3" t="s">
        <v>15</v>
      </c>
      <c r="D56" s="3" t="s">
        <v>15</v>
      </c>
    </row>
    <row r="57" spans="1:4" ht="12">
      <c r="A57" s="35"/>
      <c r="B57" s="2" t="s">
        <v>6</v>
      </c>
      <c r="C57" s="3" t="s">
        <v>15</v>
      </c>
      <c r="D57" s="3" t="s">
        <v>15</v>
      </c>
    </row>
    <row r="58" spans="1:4" ht="12">
      <c r="A58" s="35"/>
      <c r="B58" s="2" t="s">
        <v>7</v>
      </c>
      <c r="C58" s="3" t="s">
        <v>16</v>
      </c>
      <c r="D58" s="3" t="s">
        <v>15</v>
      </c>
    </row>
    <row r="59" spans="1:4" ht="12">
      <c r="A59" s="36"/>
      <c r="B59" s="2" t="s">
        <v>8</v>
      </c>
      <c r="C59" s="3" t="s">
        <v>16</v>
      </c>
      <c r="D59" s="3" t="s">
        <v>15</v>
      </c>
    </row>
    <row r="60" ht="12">
      <c r="D60" s="26">
        <f>D55</f>
        <v>2450</v>
      </c>
    </row>
    <row r="61" spans="1:4" ht="12">
      <c r="A61" s="37" t="s">
        <v>14</v>
      </c>
      <c r="B61" s="38"/>
      <c r="C61" s="38"/>
      <c r="D61" s="38"/>
    </row>
    <row r="62" spans="1:4" ht="12">
      <c r="A62" s="28"/>
      <c r="B62" s="29"/>
      <c r="C62" s="32" t="s">
        <v>32</v>
      </c>
      <c r="D62" s="33"/>
    </row>
    <row r="63" spans="1:4" ht="12">
      <c r="A63" s="30"/>
      <c r="B63" s="31"/>
      <c r="C63" s="1" t="s">
        <v>1</v>
      </c>
      <c r="D63" s="1" t="s">
        <v>2</v>
      </c>
    </row>
    <row r="64" spans="1:4" ht="12">
      <c r="A64" s="34" t="s">
        <v>3</v>
      </c>
      <c r="B64" s="2" t="s">
        <v>17</v>
      </c>
      <c r="C64" s="3">
        <v>394037</v>
      </c>
      <c r="D64" s="3">
        <v>471621</v>
      </c>
    </row>
    <row r="65" spans="1:4" ht="12">
      <c r="A65" s="35"/>
      <c r="B65" s="2" t="s">
        <v>5</v>
      </c>
      <c r="C65" s="3">
        <v>15295</v>
      </c>
      <c r="D65" s="3">
        <v>13995</v>
      </c>
    </row>
    <row r="66" spans="1:4" ht="12">
      <c r="A66" s="35"/>
      <c r="B66" s="2" t="s">
        <v>6</v>
      </c>
      <c r="C66" s="3" t="s">
        <v>15</v>
      </c>
      <c r="D66" s="3" t="s">
        <v>16</v>
      </c>
    </row>
    <row r="67" spans="1:4" ht="12">
      <c r="A67" s="35"/>
      <c r="B67" s="2" t="s">
        <v>7</v>
      </c>
      <c r="C67" s="3">
        <v>7881</v>
      </c>
      <c r="D67" s="3">
        <v>3533</v>
      </c>
    </row>
    <row r="68" spans="1:4" ht="12">
      <c r="A68" s="36"/>
      <c r="B68" s="2" t="s">
        <v>8</v>
      </c>
      <c r="C68" s="3">
        <v>388135</v>
      </c>
      <c r="D68" s="3">
        <v>409100</v>
      </c>
    </row>
    <row r="69" spans="1:4" ht="12">
      <c r="A69" s="5" t="s">
        <v>29</v>
      </c>
      <c r="C69" s="26">
        <f>C64+C65+C67+C68</f>
        <v>805348</v>
      </c>
      <c r="D69" s="26">
        <f>D64+D65+D67+D68</f>
        <v>898249</v>
      </c>
    </row>
    <row r="70" ht="12">
      <c r="A70" s="6" t="s">
        <v>23</v>
      </c>
    </row>
    <row r="71" ht="12">
      <c r="A71" s="5"/>
    </row>
    <row r="72" ht="12">
      <c r="A72" s="5" t="s">
        <v>24</v>
      </c>
    </row>
    <row r="73" ht="12">
      <c r="A73" s="5"/>
    </row>
    <row r="74" ht="12">
      <c r="A74" s="5" t="s">
        <v>25</v>
      </c>
    </row>
    <row r="75" ht="12">
      <c r="A75" s="5" t="s">
        <v>26</v>
      </c>
    </row>
    <row r="76" ht="12">
      <c r="A76" s="5" t="s">
        <v>27</v>
      </c>
    </row>
    <row r="77" ht="12">
      <c r="A77" s="5" t="s">
        <v>28</v>
      </c>
    </row>
  </sheetData>
  <sheetProtection/>
  <mergeCells count="28">
    <mergeCell ref="A7:D7"/>
    <mergeCell ref="A8:B9"/>
    <mergeCell ref="C8:D8"/>
    <mergeCell ref="A10:A14"/>
    <mergeCell ref="A16:D16"/>
    <mergeCell ref="A17:B18"/>
    <mergeCell ref="C17:D17"/>
    <mergeCell ref="A19:A23"/>
    <mergeCell ref="A25:D25"/>
    <mergeCell ref="A26:B27"/>
    <mergeCell ref="C26:D26"/>
    <mergeCell ref="A28:A32"/>
    <mergeCell ref="A34:D34"/>
    <mergeCell ref="A35:B36"/>
    <mergeCell ref="C35:D35"/>
    <mergeCell ref="A37:A41"/>
    <mergeCell ref="A43:D43"/>
    <mergeCell ref="A44:B45"/>
    <mergeCell ref="C44:D44"/>
    <mergeCell ref="A62:B63"/>
    <mergeCell ref="C62:D62"/>
    <mergeCell ref="A64:A68"/>
    <mergeCell ref="A46:A50"/>
    <mergeCell ref="A52:D52"/>
    <mergeCell ref="A53:B54"/>
    <mergeCell ref="C53:D53"/>
    <mergeCell ref="A55:A59"/>
    <mergeCell ref="A61:D6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J29" sqref="J29"/>
    </sheetView>
  </sheetViews>
  <sheetFormatPr defaultColWidth="8.8515625" defaultRowHeight="12.75"/>
  <cols>
    <col min="1" max="1" width="40.00390625" style="0" customWidth="1"/>
    <col min="2" max="2" width="14.00390625" style="0" customWidth="1"/>
    <col min="3" max="4" width="12.00390625" style="0" customWidth="1"/>
    <col min="5" max="6" width="8.8515625" style="0" customWidth="1"/>
    <col min="7" max="7" width="11.140625" style="0" customWidth="1"/>
    <col min="8" max="11" width="9.421875" style="0" bestFit="1" customWidth="1"/>
    <col min="12" max="12" width="8.8515625" style="0" customWidth="1"/>
    <col min="13" max="13" width="9.421875" style="0" bestFit="1" customWidth="1"/>
    <col min="14" max="14" width="11.421875" style="0" bestFit="1" customWidth="1"/>
    <col min="15" max="15" width="12.00390625" style="0" customWidth="1"/>
    <col min="16" max="16" width="11.28125" style="0" customWidth="1"/>
  </cols>
  <sheetData>
    <row r="1" spans="1:14" ht="15">
      <c r="A1" s="4" t="s">
        <v>18</v>
      </c>
      <c r="G1" s="7"/>
      <c r="H1" s="7"/>
      <c r="I1" s="8" t="s">
        <v>42</v>
      </c>
      <c r="J1" s="7"/>
      <c r="K1" s="7"/>
      <c r="L1" s="7"/>
      <c r="M1" s="7"/>
      <c r="N1" s="7"/>
    </row>
    <row r="2" spans="1:14" ht="15">
      <c r="A2" s="4" t="s">
        <v>20</v>
      </c>
      <c r="G2" s="9"/>
      <c r="H2" s="39" t="s">
        <v>38</v>
      </c>
      <c r="I2" s="40"/>
      <c r="J2" s="10" t="s">
        <v>41</v>
      </c>
      <c r="K2" s="11"/>
      <c r="L2" s="7"/>
      <c r="M2" s="7"/>
      <c r="N2" s="7"/>
    </row>
    <row r="3" spans="1:16" ht="15">
      <c r="A3" s="4" t="s">
        <v>31</v>
      </c>
      <c r="G3" s="12" t="s">
        <v>40</v>
      </c>
      <c r="H3" s="12" t="s">
        <v>33</v>
      </c>
      <c r="I3" s="13" t="s">
        <v>34</v>
      </c>
      <c r="J3" s="13" t="s">
        <v>33</v>
      </c>
      <c r="K3" s="14" t="s">
        <v>34</v>
      </c>
      <c r="L3" s="7"/>
      <c r="M3" s="7" t="s">
        <v>49</v>
      </c>
      <c r="N3" s="7" t="s">
        <v>50</v>
      </c>
      <c r="O3" s="25" t="s">
        <v>51</v>
      </c>
      <c r="P3" s="25" t="s">
        <v>52</v>
      </c>
    </row>
    <row r="4" spans="1:16" ht="15">
      <c r="A4" s="4" t="s">
        <v>19</v>
      </c>
      <c r="G4" s="15" t="s">
        <v>35</v>
      </c>
      <c r="H4" s="16">
        <f>C11+C13+C14</f>
        <v>150472</v>
      </c>
      <c r="I4" s="17">
        <f>D11+D14</f>
        <v>72954</v>
      </c>
      <c r="J4" s="17">
        <f>C10</f>
        <v>490564</v>
      </c>
      <c r="K4" s="18">
        <f>D10</f>
        <v>414302</v>
      </c>
      <c r="L4" s="7"/>
      <c r="M4" s="24">
        <f>SUM(H4:I5)</f>
        <v>355304</v>
      </c>
      <c r="N4" s="24">
        <f>SUM(J4:K5)</f>
        <v>1517398</v>
      </c>
      <c r="O4" s="26">
        <f>SUM(M4:N4)</f>
        <v>1872702</v>
      </c>
      <c r="P4" s="27">
        <f>M4/O4</f>
        <v>0.18972799730015774</v>
      </c>
    </row>
    <row r="5" spans="1:14" ht="15">
      <c r="A5" s="4" t="s">
        <v>22</v>
      </c>
      <c r="G5" s="15" t="s">
        <v>36</v>
      </c>
      <c r="H5" s="16">
        <f>C20+C23</f>
        <v>83167</v>
      </c>
      <c r="I5" s="17">
        <f>D20+D23</f>
        <v>48711</v>
      </c>
      <c r="J5" s="17">
        <f>C19</f>
        <v>305081</v>
      </c>
      <c r="K5" s="18">
        <f>D19</f>
        <v>307451</v>
      </c>
      <c r="L5" s="7"/>
      <c r="M5" s="7"/>
      <c r="N5" s="7"/>
    </row>
    <row r="6" spans="7:14" ht="15">
      <c r="G6" s="19" t="s">
        <v>37</v>
      </c>
      <c r="H6" s="20">
        <f>C65+C67+C68</f>
        <v>422041</v>
      </c>
      <c r="I6" s="21">
        <f>D65+D67+D68</f>
        <v>507707</v>
      </c>
      <c r="J6" s="21">
        <f>C64</f>
        <v>377967</v>
      </c>
      <c r="K6" s="22">
        <f>D64</f>
        <v>496306</v>
      </c>
      <c r="L6" s="7"/>
      <c r="M6" s="7"/>
      <c r="N6" s="7"/>
    </row>
    <row r="7" spans="1:18" ht="15">
      <c r="A7" s="37" t="s">
        <v>0</v>
      </c>
      <c r="B7" s="38"/>
      <c r="C7" s="38"/>
      <c r="D7" s="38"/>
      <c r="G7" s="7"/>
      <c r="H7" s="7"/>
      <c r="I7" s="7"/>
      <c r="J7" s="7"/>
      <c r="K7" s="7"/>
      <c r="L7" s="7"/>
      <c r="M7" s="7"/>
      <c r="N7" s="7"/>
      <c r="O7" t="s">
        <v>1</v>
      </c>
      <c r="P7" t="s">
        <v>49</v>
      </c>
      <c r="Q7" t="s">
        <v>53</v>
      </c>
      <c r="R7" t="s">
        <v>51</v>
      </c>
    </row>
    <row r="8" spans="1:19" ht="15">
      <c r="A8" s="28"/>
      <c r="B8" s="29"/>
      <c r="C8" s="32" t="s">
        <v>32</v>
      </c>
      <c r="D8" s="33"/>
      <c r="G8" s="7"/>
      <c r="H8" s="7"/>
      <c r="I8" s="7" t="s">
        <v>39</v>
      </c>
      <c r="J8" s="7"/>
      <c r="K8" s="7"/>
      <c r="L8" s="7"/>
      <c r="M8" s="7"/>
      <c r="N8" s="7"/>
      <c r="P8" s="26">
        <f>H4+H5</f>
        <v>233639</v>
      </c>
      <c r="Q8" s="26">
        <f>J4+J5</f>
        <v>795645</v>
      </c>
      <c r="R8" s="26">
        <f>SUM(P8:Q8)</f>
        <v>1029284</v>
      </c>
      <c r="S8" s="27">
        <f>P8/R8</f>
        <v>0.2269917729217592</v>
      </c>
    </row>
    <row r="9" spans="1:14" ht="15">
      <c r="A9" s="30"/>
      <c r="B9" s="31"/>
      <c r="C9" s="1" t="s">
        <v>1</v>
      </c>
      <c r="D9" s="1" t="s">
        <v>2</v>
      </c>
      <c r="G9" s="7"/>
      <c r="H9" s="7"/>
      <c r="I9" s="8" t="s">
        <v>22</v>
      </c>
      <c r="J9" s="7"/>
      <c r="K9" s="7"/>
      <c r="L9" s="7"/>
      <c r="M9" s="7"/>
      <c r="N9" s="7"/>
    </row>
    <row r="10" spans="1:16" ht="15">
      <c r="A10" s="34" t="s">
        <v>3</v>
      </c>
      <c r="B10" s="2" t="s">
        <v>17</v>
      </c>
      <c r="C10" s="3">
        <v>490564</v>
      </c>
      <c r="D10" s="3">
        <v>414302</v>
      </c>
      <c r="G10" s="7"/>
      <c r="H10" s="7"/>
      <c r="I10" s="7"/>
      <c r="J10" s="7"/>
      <c r="K10" s="7"/>
      <c r="L10" s="7"/>
      <c r="M10" s="7"/>
      <c r="N10" s="7"/>
      <c r="P10" t="s">
        <v>54</v>
      </c>
    </row>
    <row r="11" spans="1:16" ht="15">
      <c r="A11" s="35"/>
      <c r="B11" s="2" t="s">
        <v>5</v>
      </c>
      <c r="C11" s="3">
        <v>4988</v>
      </c>
      <c r="D11" s="3">
        <v>7155</v>
      </c>
      <c r="G11" s="7"/>
      <c r="H11" s="7"/>
      <c r="I11" s="7"/>
      <c r="J11" s="7"/>
      <c r="K11" s="7"/>
      <c r="L11" s="7"/>
      <c r="M11" s="7"/>
      <c r="N11" s="7"/>
      <c r="P11" t="s">
        <v>55</v>
      </c>
    </row>
    <row r="12" spans="1:14" ht="15">
      <c r="A12" s="35"/>
      <c r="B12" s="2" t="s">
        <v>6</v>
      </c>
      <c r="C12" s="3" t="s">
        <v>15</v>
      </c>
      <c r="D12" s="3" t="s">
        <v>15</v>
      </c>
      <c r="G12" s="7"/>
      <c r="H12" s="7"/>
      <c r="I12" s="8" t="s">
        <v>48</v>
      </c>
      <c r="J12" s="7"/>
      <c r="K12" s="7"/>
      <c r="L12" s="7"/>
      <c r="M12" s="7"/>
      <c r="N12" s="7"/>
    </row>
    <row r="13" spans="1:14" ht="15">
      <c r="A13" s="35"/>
      <c r="B13" s="2" t="s">
        <v>7</v>
      </c>
      <c r="C13" s="3">
        <v>2598</v>
      </c>
      <c r="D13" s="3" t="s">
        <v>15</v>
      </c>
      <c r="G13" s="9"/>
      <c r="H13" s="39" t="s">
        <v>43</v>
      </c>
      <c r="I13" s="40"/>
      <c r="J13" s="10" t="s">
        <v>44</v>
      </c>
      <c r="K13" s="11"/>
      <c r="L13" s="7"/>
      <c r="M13" s="7"/>
      <c r="N13" s="7"/>
    </row>
    <row r="14" spans="1:14" ht="15">
      <c r="A14" s="36"/>
      <c r="B14" s="2" t="s">
        <v>8</v>
      </c>
      <c r="C14" s="3">
        <v>142886</v>
      </c>
      <c r="D14" s="3">
        <v>65799</v>
      </c>
      <c r="G14" s="12" t="s">
        <v>40</v>
      </c>
      <c r="H14" s="12" t="s">
        <v>33</v>
      </c>
      <c r="I14" s="13" t="s">
        <v>34</v>
      </c>
      <c r="J14" s="13" t="s">
        <v>33</v>
      </c>
      <c r="K14" s="14" t="s">
        <v>34</v>
      </c>
      <c r="L14" s="7"/>
      <c r="M14" s="7"/>
      <c r="N14" s="7"/>
    </row>
    <row r="15" spans="3:18" ht="15">
      <c r="C15" s="26">
        <f>C10+C11+C13+C14</f>
        <v>641036</v>
      </c>
      <c r="D15" s="26">
        <f>D10+D11+D14</f>
        <v>487256</v>
      </c>
      <c r="G15" s="15" t="s">
        <v>45</v>
      </c>
      <c r="H15" s="16">
        <v>263808</v>
      </c>
      <c r="I15" s="17">
        <v>131955</v>
      </c>
      <c r="J15" s="17">
        <v>373825</v>
      </c>
      <c r="K15" s="18">
        <v>354727</v>
      </c>
      <c r="L15" s="7"/>
      <c r="M15" s="7"/>
      <c r="N15" s="7"/>
      <c r="O15" t="s">
        <v>56</v>
      </c>
      <c r="P15" t="s">
        <v>57</v>
      </c>
      <c r="Q15" t="s">
        <v>51</v>
      </c>
      <c r="R15" t="s">
        <v>58</v>
      </c>
    </row>
    <row r="16" spans="1:18" ht="15">
      <c r="A16" s="37" t="s">
        <v>9</v>
      </c>
      <c r="B16" s="38"/>
      <c r="C16" s="38"/>
      <c r="D16" s="38"/>
      <c r="G16" s="15" t="s">
        <v>36</v>
      </c>
      <c r="H16" s="16">
        <v>136637</v>
      </c>
      <c r="I16" s="17">
        <v>94616</v>
      </c>
      <c r="J16" s="17">
        <v>249998</v>
      </c>
      <c r="K16" s="18">
        <v>264095</v>
      </c>
      <c r="L16" s="7"/>
      <c r="M16" s="7"/>
      <c r="N16" s="7"/>
      <c r="O16" s="26">
        <f>SUM(H15:I16)</f>
        <v>627016</v>
      </c>
      <c r="P16" s="26">
        <f>SUM(J15:K16)</f>
        <v>1242645</v>
      </c>
      <c r="Q16" s="26">
        <f>O16+P16</f>
        <v>1869661</v>
      </c>
      <c r="R16" s="27">
        <f>O16/Q16</f>
        <v>0.3353634696343348</v>
      </c>
    </row>
    <row r="17" spans="1:14" ht="15">
      <c r="A17" s="28"/>
      <c r="B17" s="29"/>
      <c r="C17" s="32" t="s">
        <v>32</v>
      </c>
      <c r="D17" s="33"/>
      <c r="G17" s="23" t="s">
        <v>46</v>
      </c>
      <c r="H17" s="20">
        <v>472520</v>
      </c>
      <c r="I17" s="21">
        <v>560529</v>
      </c>
      <c r="J17" s="21">
        <v>325951</v>
      </c>
      <c r="K17" s="22">
        <v>442857</v>
      </c>
      <c r="L17" s="7"/>
      <c r="M17" s="7"/>
      <c r="N17" s="7"/>
    </row>
    <row r="18" spans="1:18" ht="15">
      <c r="A18" s="30"/>
      <c r="B18" s="31"/>
      <c r="C18" s="1" t="s">
        <v>1</v>
      </c>
      <c r="D18" s="1" t="s">
        <v>2</v>
      </c>
      <c r="G18" s="7"/>
      <c r="H18" s="7"/>
      <c r="I18" s="7"/>
      <c r="J18" s="7"/>
      <c r="K18" s="7"/>
      <c r="L18" s="7"/>
      <c r="M18" s="7"/>
      <c r="N18" s="7"/>
      <c r="O18" t="s">
        <v>1</v>
      </c>
      <c r="P18" t="s">
        <v>57</v>
      </c>
      <c r="Q18" t="s">
        <v>51</v>
      </c>
      <c r="R18" t="s">
        <v>59</v>
      </c>
    </row>
    <row r="19" spans="1:18" ht="15">
      <c r="A19" s="34" t="s">
        <v>3</v>
      </c>
      <c r="B19" s="2" t="s">
        <v>17</v>
      </c>
      <c r="C19" s="3">
        <v>305081</v>
      </c>
      <c r="D19" s="3">
        <v>307451</v>
      </c>
      <c r="G19" s="7"/>
      <c r="H19" s="7"/>
      <c r="I19" s="7" t="s">
        <v>39</v>
      </c>
      <c r="J19" s="7"/>
      <c r="K19" s="7"/>
      <c r="L19" s="7"/>
      <c r="M19" s="7"/>
      <c r="N19" s="7"/>
      <c r="O19" s="26">
        <f>H15+H16</f>
        <v>400445</v>
      </c>
      <c r="P19" s="26">
        <f>J15+J16</f>
        <v>623823</v>
      </c>
      <c r="Q19" s="26">
        <f>O19+P19</f>
        <v>1024268</v>
      </c>
      <c r="R19" s="27">
        <f>O19/Q19</f>
        <v>0.3909572494698653</v>
      </c>
    </row>
    <row r="20" spans="1:14" ht="15">
      <c r="A20" s="35"/>
      <c r="B20" s="2" t="s">
        <v>5</v>
      </c>
      <c r="C20" s="3">
        <v>6724</v>
      </c>
      <c r="D20" s="3">
        <v>6231</v>
      </c>
      <c r="G20" s="7"/>
      <c r="H20" s="7"/>
      <c r="I20" s="8" t="s">
        <v>47</v>
      </c>
      <c r="J20" s="7"/>
      <c r="K20" s="7"/>
      <c r="L20" s="7"/>
      <c r="M20" s="7"/>
      <c r="N20" s="7"/>
    </row>
    <row r="21" spans="1:14" ht="15">
      <c r="A21" s="35"/>
      <c r="B21" s="2" t="s">
        <v>6</v>
      </c>
      <c r="C21" s="3" t="s">
        <v>15</v>
      </c>
      <c r="D21" s="3" t="s">
        <v>15</v>
      </c>
      <c r="G21" s="7"/>
      <c r="H21" s="7"/>
      <c r="I21" s="7"/>
      <c r="J21" s="7"/>
      <c r="K21" s="7"/>
      <c r="L21" s="7"/>
      <c r="M21" s="7"/>
      <c r="N21" s="7"/>
    </row>
    <row r="22" spans="1:14" ht="15">
      <c r="A22" s="35"/>
      <c r="B22" s="2" t="s">
        <v>7</v>
      </c>
      <c r="C22" s="3" t="s">
        <v>15</v>
      </c>
      <c r="D22" s="3" t="s">
        <v>15</v>
      </c>
      <c r="G22" s="7"/>
      <c r="H22" s="7"/>
      <c r="I22" s="7"/>
      <c r="J22" s="7"/>
      <c r="K22" s="7"/>
      <c r="L22" s="7"/>
      <c r="M22" s="7"/>
      <c r="N22" s="7"/>
    </row>
    <row r="23" spans="1:14" ht="15">
      <c r="A23" s="36"/>
      <c r="B23" s="2" t="s">
        <v>8</v>
      </c>
      <c r="C23" s="3">
        <v>76443</v>
      </c>
      <c r="D23" s="3">
        <v>42480</v>
      </c>
      <c r="G23" s="7"/>
      <c r="H23" s="7"/>
      <c r="I23" s="7"/>
      <c r="J23" s="7"/>
      <c r="K23" s="7"/>
      <c r="L23" s="7"/>
      <c r="M23" s="7"/>
      <c r="N23" s="7"/>
    </row>
    <row r="24" spans="3:14" ht="15">
      <c r="C24" s="26">
        <f>C19+C20+C23</f>
        <v>388248</v>
      </c>
      <c r="D24" s="26">
        <f>D19+D20+D23</f>
        <v>356162</v>
      </c>
      <c r="G24" s="7"/>
      <c r="H24" s="7"/>
      <c r="I24" s="7"/>
      <c r="J24" s="7"/>
      <c r="K24" s="7"/>
      <c r="L24" s="7"/>
      <c r="M24" s="7"/>
      <c r="N24" s="7"/>
    </row>
    <row r="25" spans="1:14" ht="15">
      <c r="A25" s="37" t="s">
        <v>10</v>
      </c>
      <c r="B25" s="38"/>
      <c r="C25" s="38"/>
      <c r="D25" s="38"/>
      <c r="G25" s="7"/>
      <c r="H25" s="7"/>
      <c r="I25" s="7"/>
      <c r="J25" s="7"/>
      <c r="K25" s="7"/>
      <c r="L25" s="7"/>
      <c r="M25" s="7"/>
      <c r="N25" s="7"/>
    </row>
    <row r="26" spans="1:14" ht="15">
      <c r="A26" s="28"/>
      <c r="B26" s="29"/>
      <c r="C26" s="32" t="s">
        <v>32</v>
      </c>
      <c r="D26" s="33"/>
      <c r="G26" s="7"/>
      <c r="H26" s="7"/>
      <c r="I26" s="7"/>
      <c r="J26" s="7"/>
      <c r="K26" s="7"/>
      <c r="L26" s="7"/>
      <c r="M26" s="7"/>
      <c r="N26" s="7"/>
    </row>
    <row r="27" spans="1:14" ht="15">
      <c r="A27" s="30"/>
      <c r="B27" s="31"/>
      <c r="C27" s="1" t="s">
        <v>1</v>
      </c>
      <c r="D27" s="1" t="s">
        <v>2</v>
      </c>
      <c r="G27" s="7"/>
      <c r="H27" s="7"/>
      <c r="I27" s="7"/>
      <c r="J27" s="7"/>
      <c r="K27" s="7"/>
      <c r="L27" s="7"/>
      <c r="M27" s="7"/>
      <c r="N27" s="7"/>
    </row>
    <row r="28" spans="1:14" ht="15">
      <c r="A28" s="34" t="s">
        <v>3</v>
      </c>
      <c r="B28" s="2" t="s">
        <v>17</v>
      </c>
      <c r="C28" s="3">
        <v>4288</v>
      </c>
      <c r="D28" s="3">
        <v>5439</v>
      </c>
      <c r="G28" s="7"/>
      <c r="H28" s="7"/>
      <c r="I28" s="7"/>
      <c r="J28" s="7"/>
      <c r="K28" s="7"/>
      <c r="L28" s="7"/>
      <c r="M28" s="7"/>
      <c r="N28" s="7"/>
    </row>
    <row r="29" spans="1:4" ht="12">
      <c r="A29" s="35"/>
      <c r="B29" s="2" t="s">
        <v>5</v>
      </c>
      <c r="C29" s="3" t="s">
        <v>15</v>
      </c>
      <c r="D29" s="3" t="s">
        <v>15</v>
      </c>
    </row>
    <row r="30" spans="1:4" ht="12">
      <c r="A30" s="35"/>
      <c r="B30" s="2" t="s">
        <v>6</v>
      </c>
      <c r="C30" s="3" t="s">
        <v>15</v>
      </c>
      <c r="D30" s="3" t="s">
        <v>15</v>
      </c>
    </row>
    <row r="31" spans="1:4" ht="12">
      <c r="A31" s="35"/>
      <c r="B31" s="2" t="s">
        <v>7</v>
      </c>
      <c r="C31" s="3" t="s">
        <v>15</v>
      </c>
      <c r="D31" s="3" t="s">
        <v>15</v>
      </c>
    </row>
    <row r="32" spans="1:6" ht="12">
      <c r="A32" s="36"/>
      <c r="B32" s="2" t="s">
        <v>8</v>
      </c>
      <c r="C32" s="3">
        <v>4153</v>
      </c>
      <c r="D32" s="3">
        <v>4326</v>
      </c>
      <c r="F32" t="s">
        <v>63</v>
      </c>
    </row>
    <row r="33" spans="3:8" ht="12">
      <c r="C33" s="26">
        <f>C28+C32</f>
        <v>8441</v>
      </c>
      <c r="D33" s="26">
        <f>D28+D32</f>
        <v>9765</v>
      </c>
      <c r="F33" t="s">
        <v>61</v>
      </c>
      <c r="G33" t="s">
        <v>62</v>
      </c>
      <c r="H33" t="s">
        <v>60</v>
      </c>
    </row>
    <row r="34" spans="1:8" ht="12">
      <c r="A34" s="37" t="s">
        <v>11</v>
      </c>
      <c r="B34" s="38"/>
      <c r="C34" s="38"/>
      <c r="D34" s="38"/>
      <c r="F34" s="26">
        <f>C15+C24+C33+C42+C51+C60+C69</f>
        <v>1890941</v>
      </c>
      <c r="G34" s="26">
        <f>D15+D24+D33+D42+D51+D60+D69</f>
        <v>1930404</v>
      </c>
      <c r="H34" s="26">
        <f>F34+G34</f>
        <v>3821345</v>
      </c>
    </row>
    <row r="35" spans="1:4" ht="12">
      <c r="A35" s="28"/>
      <c r="B35" s="29"/>
      <c r="C35" s="32" t="s">
        <v>32</v>
      </c>
      <c r="D35" s="33"/>
    </row>
    <row r="36" spans="1:4" ht="12">
      <c r="A36" s="30"/>
      <c r="B36" s="31"/>
      <c r="C36" s="1" t="s">
        <v>1</v>
      </c>
      <c r="D36" s="1" t="s">
        <v>2</v>
      </c>
    </row>
    <row r="37" spans="1:4" ht="12">
      <c r="A37" s="34" t="s">
        <v>3</v>
      </c>
      <c r="B37" s="2" t="s">
        <v>17</v>
      </c>
      <c r="C37" s="3">
        <v>14362</v>
      </c>
      <c r="D37" s="3">
        <v>5796</v>
      </c>
    </row>
    <row r="38" spans="1:4" ht="12">
      <c r="A38" s="35"/>
      <c r="B38" s="2" t="s">
        <v>5</v>
      </c>
      <c r="C38" s="3" t="s">
        <v>15</v>
      </c>
      <c r="D38" s="3" t="s">
        <v>16</v>
      </c>
    </row>
    <row r="39" spans="1:4" ht="12">
      <c r="A39" s="35"/>
      <c r="B39" s="2" t="s">
        <v>6</v>
      </c>
      <c r="C39" s="3" t="s">
        <v>15</v>
      </c>
      <c r="D39" s="3" t="s">
        <v>15</v>
      </c>
    </row>
    <row r="40" spans="1:4" ht="12">
      <c r="A40" s="35"/>
      <c r="B40" s="2" t="s">
        <v>7</v>
      </c>
      <c r="C40" s="3" t="s">
        <v>16</v>
      </c>
      <c r="D40" s="3" t="s">
        <v>15</v>
      </c>
    </row>
    <row r="41" spans="1:4" ht="12">
      <c r="A41" s="36"/>
      <c r="B41" s="2" t="s">
        <v>8</v>
      </c>
      <c r="C41" s="3">
        <v>15123</v>
      </c>
      <c r="D41" s="3">
        <v>6889</v>
      </c>
    </row>
    <row r="42" spans="3:4" ht="12">
      <c r="C42" s="26">
        <f>C37+C41</f>
        <v>29485</v>
      </c>
      <c r="D42" s="26">
        <f>D37+D41</f>
        <v>12685</v>
      </c>
    </row>
    <row r="43" spans="1:4" ht="12">
      <c r="A43" s="37" t="s">
        <v>12</v>
      </c>
      <c r="B43" s="38"/>
      <c r="C43" s="38"/>
      <c r="D43" s="38"/>
    </row>
    <row r="44" spans="1:4" ht="12">
      <c r="A44" s="28"/>
      <c r="B44" s="29"/>
      <c r="C44" s="32" t="s">
        <v>32</v>
      </c>
      <c r="D44" s="33"/>
    </row>
    <row r="45" spans="1:4" ht="12">
      <c r="A45" s="30"/>
      <c r="B45" s="31"/>
      <c r="C45" s="1" t="s">
        <v>1</v>
      </c>
      <c r="D45" s="1" t="s">
        <v>2</v>
      </c>
    </row>
    <row r="46" spans="1:4" ht="12">
      <c r="A46" s="34" t="s">
        <v>3</v>
      </c>
      <c r="B46" s="2" t="s">
        <v>17</v>
      </c>
      <c r="C46" s="3">
        <v>13937</v>
      </c>
      <c r="D46" s="3">
        <v>44470</v>
      </c>
    </row>
    <row r="47" spans="1:4" ht="12">
      <c r="A47" s="35"/>
      <c r="B47" s="2" t="s">
        <v>5</v>
      </c>
      <c r="C47" s="3" t="s">
        <v>15</v>
      </c>
      <c r="D47" s="3" t="s">
        <v>15</v>
      </c>
    </row>
    <row r="48" spans="1:4" ht="12">
      <c r="A48" s="35"/>
      <c r="B48" s="2" t="s">
        <v>6</v>
      </c>
      <c r="C48" s="3" t="s">
        <v>15</v>
      </c>
      <c r="D48" s="3" t="s">
        <v>15</v>
      </c>
    </row>
    <row r="49" spans="1:4" ht="12">
      <c r="A49" s="35"/>
      <c r="B49" s="2" t="s">
        <v>7</v>
      </c>
      <c r="C49" s="3" t="s">
        <v>15</v>
      </c>
      <c r="D49" s="3" t="s">
        <v>15</v>
      </c>
    </row>
    <row r="50" spans="1:4" ht="12">
      <c r="A50" s="36"/>
      <c r="B50" s="2" t="s">
        <v>8</v>
      </c>
      <c r="C50" s="3">
        <v>4226</v>
      </c>
      <c r="D50" s="3">
        <v>7468</v>
      </c>
    </row>
    <row r="51" spans="3:4" ht="12">
      <c r="C51" s="26">
        <f>C46+C50</f>
        <v>18163</v>
      </c>
      <c r="D51" s="26">
        <f>D46+D50</f>
        <v>51938</v>
      </c>
    </row>
    <row r="52" spans="1:4" ht="12">
      <c r="A52" s="37" t="s">
        <v>13</v>
      </c>
      <c r="B52" s="38"/>
      <c r="C52" s="38"/>
      <c r="D52" s="38"/>
    </row>
    <row r="53" spans="1:4" ht="12">
      <c r="A53" s="28"/>
      <c r="B53" s="29"/>
      <c r="C53" s="32" t="s">
        <v>32</v>
      </c>
      <c r="D53" s="33"/>
    </row>
    <row r="54" spans="1:4" ht="12">
      <c r="A54" s="30"/>
      <c r="B54" s="31"/>
      <c r="C54" s="1" t="s">
        <v>1</v>
      </c>
      <c r="D54" s="1" t="s">
        <v>2</v>
      </c>
    </row>
    <row r="55" spans="1:4" ht="12">
      <c r="A55" s="34" t="s">
        <v>3</v>
      </c>
      <c r="B55" s="2" t="s">
        <v>17</v>
      </c>
      <c r="C55" s="3">
        <v>2396</v>
      </c>
      <c r="D55" s="3">
        <v>4083</v>
      </c>
    </row>
    <row r="56" spans="1:4" ht="12">
      <c r="A56" s="35"/>
      <c r="B56" s="2" t="s">
        <v>5</v>
      </c>
      <c r="C56" s="3" t="s">
        <v>15</v>
      </c>
      <c r="D56" s="3" t="s">
        <v>15</v>
      </c>
    </row>
    <row r="57" spans="1:4" ht="12">
      <c r="A57" s="35"/>
      <c r="B57" s="2" t="s">
        <v>6</v>
      </c>
      <c r="C57" s="3" t="s">
        <v>15</v>
      </c>
      <c r="D57" s="3" t="s">
        <v>15</v>
      </c>
    </row>
    <row r="58" spans="1:4" ht="12">
      <c r="A58" s="35"/>
      <c r="B58" s="2" t="s">
        <v>7</v>
      </c>
      <c r="C58" s="3" t="s">
        <v>15</v>
      </c>
      <c r="D58" s="3" t="s">
        <v>15</v>
      </c>
    </row>
    <row r="59" spans="1:4" ht="12">
      <c r="A59" s="36"/>
      <c r="B59" s="2" t="s">
        <v>8</v>
      </c>
      <c r="C59" s="3">
        <v>3164</v>
      </c>
      <c r="D59" s="3">
        <v>4502</v>
      </c>
    </row>
    <row r="60" spans="3:4" ht="12">
      <c r="C60" s="26">
        <f>C55+C59</f>
        <v>5560</v>
      </c>
      <c r="D60" s="26">
        <f>D55+D59</f>
        <v>8585</v>
      </c>
    </row>
    <row r="61" spans="1:4" ht="12">
      <c r="A61" s="37" t="s">
        <v>14</v>
      </c>
      <c r="B61" s="38"/>
      <c r="C61" s="38"/>
      <c r="D61" s="38"/>
    </row>
    <row r="62" spans="1:4" ht="12">
      <c r="A62" s="28"/>
      <c r="B62" s="29"/>
      <c r="C62" s="32" t="s">
        <v>32</v>
      </c>
      <c r="D62" s="33"/>
    </row>
    <row r="63" spans="1:4" ht="12">
      <c r="A63" s="30"/>
      <c r="B63" s="31"/>
      <c r="C63" s="1" t="s">
        <v>1</v>
      </c>
      <c r="D63" s="1" t="s">
        <v>2</v>
      </c>
    </row>
    <row r="64" spans="1:4" ht="12">
      <c r="A64" s="34" t="s">
        <v>3</v>
      </c>
      <c r="B64" s="2" t="s">
        <v>17</v>
      </c>
      <c r="C64" s="3">
        <v>377967</v>
      </c>
      <c r="D64" s="3">
        <v>496306</v>
      </c>
    </row>
    <row r="65" spans="1:4" ht="12">
      <c r="A65" s="35"/>
      <c r="B65" s="2" t="s">
        <v>5</v>
      </c>
      <c r="C65" s="3">
        <v>23031</v>
      </c>
      <c r="D65" s="3">
        <v>6837</v>
      </c>
    </row>
    <row r="66" spans="1:4" ht="12">
      <c r="A66" s="35"/>
      <c r="B66" s="2" t="s">
        <v>6</v>
      </c>
      <c r="C66" s="3" t="s">
        <v>15</v>
      </c>
      <c r="D66" s="3" t="s">
        <v>16</v>
      </c>
    </row>
    <row r="67" spans="1:4" ht="12">
      <c r="A67" s="35"/>
      <c r="B67" s="2" t="s">
        <v>7</v>
      </c>
      <c r="C67" s="3">
        <v>7716</v>
      </c>
      <c r="D67" s="3">
        <v>4547</v>
      </c>
    </row>
    <row r="68" spans="1:4" ht="12">
      <c r="A68" s="36"/>
      <c r="B68" s="2" t="s">
        <v>8</v>
      </c>
      <c r="C68" s="3">
        <v>391294</v>
      </c>
      <c r="D68" s="3">
        <v>496323</v>
      </c>
    </row>
    <row r="69" spans="1:4" ht="12">
      <c r="A69" s="5" t="s">
        <v>29</v>
      </c>
      <c r="C69" s="26">
        <f>C64+C65+C67+C68</f>
        <v>800008</v>
      </c>
      <c r="D69" s="26">
        <f>D64+D65+D67+D68</f>
        <v>1004013</v>
      </c>
    </row>
    <row r="70" ht="12">
      <c r="A70" s="6" t="s">
        <v>23</v>
      </c>
    </row>
    <row r="71" ht="12">
      <c r="A71" s="5"/>
    </row>
    <row r="72" ht="12">
      <c r="A72" s="5" t="s">
        <v>24</v>
      </c>
    </row>
    <row r="73" ht="12">
      <c r="A73" s="5"/>
    </row>
    <row r="74" ht="12">
      <c r="A74" s="5" t="s">
        <v>25</v>
      </c>
    </row>
    <row r="75" ht="12">
      <c r="A75" s="5" t="s">
        <v>26</v>
      </c>
    </row>
    <row r="76" ht="12">
      <c r="A76" s="5" t="s">
        <v>27</v>
      </c>
    </row>
    <row r="77" ht="12">
      <c r="A77" s="5" t="s">
        <v>28</v>
      </c>
    </row>
  </sheetData>
  <sheetProtection/>
  <mergeCells count="30">
    <mergeCell ref="H2:I2"/>
    <mergeCell ref="H13:I13"/>
    <mergeCell ref="A7:D7"/>
    <mergeCell ref="A8:B9"/>
    <mergeCell ref="C8:D8"/>
    <mergeCell ref="A10:A14"/>
    <mergeCell ref="A16:D16"/>
    <mergeCell ref="A17:B18"/>
    <mergeCell ref="C17:D17"/>
    <mergeCell ref="A19:A23"/>
    <mergeCell ref="A25:D25"/>
    <mergeCell ref="A26:B27"/>
    <mergeCell ref="C26:D26"/>
    <mergeCell ref="A55:A59"/>
    <mergeCell ref="A28:A32"/>
    <mergeCell ref="A34:D34"/>
    <mergeCell ref="A35:B36"/>
    <mergeCell ref="C35:D35"/>
    <mergeCell ref="A37:A41"/>
    <mergeCell ref="A43:D43"/>
    <mergeCell ref="A61:D61"/>
    <mergeCell ref="A44:B45"/>
    <mergeCell ref="C44:D44"/>
    <mergeCell ref="A62:B63"/>
    <mergeCell ref="C62:D62"/>
    <mergeCell ref="A64:A68"/>
    <mergeCell ref="A46:A50"/>
    <mergeCell ref="A52:D52"/>
    <mergeCell ref="A53:B54"/>
    <mergeCell ref="C53:D5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Judy Elsdon</cp:lastModifiedBy>
  <cp:lastPrinted>2012-04-25T11:01:24Z</cp:lastPrinted>
  <dcterms:created xsi:type="dcterms:W3CDTF">2012-04-25T16:11:36Z</dcterms:created>
  <dcterms:modified xsi:type="dcterms:W3CDTF">2012-05-02T06:19:27Z</dcterms:modified>
  <cp:category/>
  <cp:version/>
  <cp:contentType/>
  <cp:contentStatus/>
</cp:coreProperties>
</file>